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<sst xmlns="http://schemas.openxmlformats.org/spreadsheetml/2006/main" count="34" uniqueCount="30">
  <si>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Exercice financier:</t>
  </si>
  <si>
    <t>Actif à risques pondérés (RW21) (000 $)</t>
  </si>
  <si>
    <t>Risque lié au taux d'intérêt</t>
  </si>
  <si>
    <t>Risque opérationnel</t>
  </si>
  <si>
    <t>Autres risques</t>
  </si>
  <si>
    <t>Risques du pilier 1</t>
  </si>
  <si>
    <t>Risque de concentration</t>
  </si>
  <si>
    <t>Risque de liquidité</t>
  </si>
  <si>
    <t>Risque stratégique</t>
  </si>
  <si>
    <t>Risque juridique</t>
  </si>
  <si>
    <t xml:space="preserve">Risque de crédit                                  </t>
  </si>
  <si>
    <t>Risque de marché</t>
  </si>
  <si>
    <t>Capital interne requis</t>
  </si>
  <si>
    <t>Total du capital - actuel</t>
  </si>
  <si>
    <t>Surplus (déficit)</t>
  </si>
  <si>
    <r>
      <t xml:space="preserve">Capital suppl. requis pour couvrir la simulation de crise </t>
    </r>
    <r>
      <rPr>
        <b/>
        <i/>
        <vertAlign val="superscript"/>
        <sz val="9"/>
        <color indexed="8"/>
        <rFont val="Arial"/>
        <family val="2"/>
      </rPr>
      <t>2</t>
    </r>
  </si>
  <si>
    <t>Pilier 1</t>
  </si>
  <si>
    <t>(Seuil du capital réglementaire)
(000 $)</t>
  </si>
  <si>
    <r>
      <t xml:space="preserve">(Référence)  </t>
    </r>
    <r>
      <rPr>
        <b/>
        <i/>
        <vertAlign val="superscript"/>
        <sz val="9"/>
        <color indexed="8"/>
        <rFont val="Arial"/>
        <family val="2"/>
      </rPr>
      <t>1</t>
    </r>
  </si>
  <si>
    <t>APR en %</t>
  </si>
  <si>
    <t>Capital $</t>
  </si>
  <si>
    <t>Capital réglementaire (RW12): (000 $)</t>
  </si>
  <si>
    <t>(Capital requis selon l’évaluation de la caisse)
(000 $)</t>
  </si>
  <si>
    <t>Date de l'approbation du conseil:</t>
  </si>
  <si>
    <t>PEISC</t>
  </si>
  <si>
    <t>Total des autres risques du pilier 2</t>
  </si>
  <si>
    <t>Total du capital requis</t>
  </si>
  <si>
    <t>Nom de la caisse:</t>
  </si>
  <si>
    <t>Date du dépôt:</t>
  </si>
  <si>
    <t>Total des risques du pilier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</si>
</sst>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  <numFmt numFmtId="166" formatCode="&quot;$&quot;#,##0.00"/>
    <numFmt numFmtId="167" formatCode="0.000%"/>
    <numFmt numFmtId="168" formatCode="[$-409]dddd\,\ mmmm\ d\,\ yyyy"/>
    <numFmt numFmtId="169" formatCode="[$-409]h:mm:ss\ AM/PM"/>
    <numFmt numFmtId="170" formatCode="#,##0.00\ [$$-C0C]"/>
    <numFmt numFmtId="171" formatCode="#,##0\ [$$-C0C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Border="1" applyAlignment="1">
      <alignment/>
    </xf>
    <xf numFmtId="3" fontId="3" fillId="0" borderId="0" xfId="42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59" applyNumberFormat="1" applyFont="1" applyAlignment="1">
      <alignment horizontal="center"/>
    </xf>
    <xf numFmtId="10" fontId="50" fillId="33" borderId="10" xfId="0" applyNumberFormat="1" applyFont="1" applyFill="1" applyBorder="1" applyAlignment="1">
      <alignment horizontal="center" vertical="center" wrapText="1"/>
    </xf>
    <xf numFmtId="10" fontId="4" fillId="33" borderId="10" xfId="42" applyNumberFormat="1" applyFont="1" applyFill="1" applyBorder="1" applyAlignment="1">
      <alignment horizontal="center" vertical="center"/>
    </xf>
    <xf numFmtId="10" fontId="51" fillId="33" borderId="10" xfId="0" applyNumberFormat="1" applyFont="1" applyFill="1" applyBorder="1" applyAlignment="1">
      <alignment horizontal="center" vertical="center" wrapText="1"/>
    </xf>
    <xf numFmtId="10" fontId="50" fillId="34" borderId="10" xfId="0" applyNumberFormat="1" applyFont="1" applyFill="1" applyBorder="1" applyAlignment="1">
      <alignment horizontal="center" vertical="center" wrapText="1"/>
    </xf>
    <xf numFmtId="10" fontId="6" fillId="33" borderId="10" xfId="42" applyNumberFormat="1" applyFont="1" applyFill="1" applyBorder="1" applyAlignment="1">
      <alignment horizontal="center" vertical="center" wrapText="1"/>
    </xf>
    <xf numFmtId="10" fontId="50" fillId="33" borderId="11" xfId="0" applyNumberFormat="1" applyFont="1" applyFill="1" applyBorder="1" applyAlignment="1">
      <alignment horizontal="center" vertical="center" wrapText="1"/>
    </xf>
    <xf numFmtId="10" fontId="4" fillId="33" borderId="11" xfId="42" applyNumberFormat="1" applyFont="1" applyFill="1" applyBorder="1" applyAlignment="1">
      <alignment horizontal="center" vertical="center"/>
    </xf>
    <xf numFmtId="10" fontId="4" fillId="33" borderId="12" xfId="42" applyNumberFormat="1" applyFont="1" applyFill="1" applyBorder="1" applyAlignment="1">
      <alignment horizontal="center" vertical="center"/>
    </xf>
    <xf numFmtId="10" fontId="50" fillId="34" borderId="12" xfId="0" applyNumberFormat="1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left" vertical="center" wrapText="1"/>
    </xf>
    <xf numFmtId="164" fontId="51" fillId="35" borderId="0" xfId="0" applyNumberFormat="1" applyFont="1" applyFill="1" applyBorder="1" applyAlignment="1">
      <alignment vertical="center" wrapText="1"/>
    </xf>
    <xf numFmtId="10" fontId="51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64" fontId="53" fillId="0" borderId="10" xfId="0" applyNumberFormat="1" applyFont="1" applyBorder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 wrapText="1"/>
    </xf>
    <xf numFmtId="6" fontId="51" fillId="0" borderId="10" xfId="0" applyNumberFormat="1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 wrapText="1"/>
    </xf>
    <xf numFmtId="0" fontId="50" fillId="35" borderId="0" xfId="0" applyFont="1" applyFill="1" applyBorder="1" applyAlignment="1">
      <alignment vertical="center" wrapText="1"/>
    </xf>
    <xf numFmtId="10" fontId="51" fillId="33" borderId="13" xfId="0" applyNumberFormat="1" applyFont="1" applyFill="1" applyBorder="1" applyAlignment="1">
      <alignment horizontal="center" vertical="center" wrapText="1"/>
    </xf>
    <xf numFmtId="10" fontId="50" fillId="33" borderId="12" xfId="0" applyNumberFormat="1" applyFont="1" applyFill="1" applyBorder="1" applyAlignment="1">
      <alignment horizontal="center" vertical="center" wrapText="1"/>
    </xf>
    <xf numFmtId="10" fontId="6" fillId="33" borderId="13" xfId="42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10" fontId="50" fillId="34" borderId="15" xfId="0" applyNumberFormat="1" applyFont="1" applyFill="1" applyBorder="1" applyAlignment="1">
      <alignment horizontal="center" vertical="center" wrapText="1"/>
    </xf>
    <xf numFmtId="10" fontId="4" fillId="33" borderId="15" xfId="42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4" fillId="0" borderId="14" xfId="0" applyFont="1" applyBorder="1" applyAlignment="1">
      <alignment/>
    </xf>
    <xf numFmtId="0" fontId="54" fillId="0" borderId="16" xfId="0" applyFont="1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10" fontId="50" fillId="33" borderId="21" xfId="0" applyNumberFormat="1" applyFont="1" applyFill="1" applyBorder="1" applyAlignment="1">
      <alignment horizontal="center" vertical="center" wrapText="1"/>
    </xf>
    <xf numFmtId="10" fontId="4" fillId="33" borderId="21" xfId="42" applyNumberFormat="1" applyFont="1" applyFill="1" applyBorder="1" applyAlignment="1">
      <alignment horizontal="center" vertical="center"/>
    </xf>
    <xf numFmtId="10" fontId="50" fillId="33" borderId="15" xfId="0" applyNumberFormat="1" applyFont="1" applyFill="1" applyBorder="1" applyAlignment="1">
      <alignment horizontal="center" vertical="center" wrapText="1"/>
    </xf>
    <xf numFmtId="10" fontId="4" fillId="33" borderId="15" xfId="4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top" wrapText="1"/>
    </xf>
    <xf numFmtId="166" fontId="50" fillId="0" borderId="18" xfId="0" applyNumberFormat="1" applyFont="1" applyBorder="1" applyAlignment="1" applyProtection="1">
      <alignment vertical="center" wrapText="1"/>
      <protection locked="0"/>
    </xf>
    <xf numFmtId="0" fontId="50" fillId="0" borderId="18" xfId="0" applyFont="1" applyBorder="1" applyAlignment="1" applyProtection="1">
      <alignment vertical="center" wrapText="1"/>
      <protection locked="0"/>
    </xf>
    <xf numFmtId="0" fontId="50" fillId="0" borderId="23" xfId="0" applyFont="1" applyBorder="1" applyAlignment="1" applyProtection="1">
      <alignment vertical="center" wrapText="1"/>
      <protection locked="0"/>
    </xf>
    <xf numFmtId="166" fontId="50" fillId="0" borderId="24" xfId="0" applyNumberFormat="1" applyFont="1" applyBorder="1" applyAlignment="1" applyProtection="1">
      <alignment vertical="center" wrapText="1"/>
      <protection locked="0"/>
    </xf>
    <xf numFmtId="166" fontId="50" fillId="0" borderId="23" xfId="0" applyNumberFormat="1" applyFont="1" applyBorder="1" applyAlignment="1" applyProtection="1">
      <alignment vertical="center" wrapText="1"/>
      <protection locked="0"/>
    </xf>
    <xf numFmtId="166" fontId="50" fillId="0" borderId="22" xfId="0" applyNumberFormat="1" applyFont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  <protection locked="0"/>
    </xf>
    <xf numFmtId="0" fontId="50" fillId="0" borderId="25" xfId="0" applyFont="1" applyBorder="1" applyAlignment="1" applyProtection="1">
      <alignment vertical="center" wrapText="1"/>
      <protection locked="0"/>
    </xf>
    <xf numFmtId="0" fontId="50" fillId="0" borderId="22" xfId="0" applyFont="1" applyBorder="1" applyAlignment="1" applyProtection="1">
      <alignment vertical="center"/>
      <protection locked="0"/>
    </xf>
    <xf numFmtId="165" fontId="54" fillId="0" borderId="22" xfId="0" applyNumberFormat="1" applyFont="1" applyBorder="1" applyAlignment="1" applyProtection="1">
      <alignment horizontal="right"/>
      <protection locked="0"/>
    </xf>
    <xf numFmtId="0" fontId="55" fillId="0" borderId="14" xfId="0" applyFont="1" applyBorder="1" applyAlignment="1" applyProtection="1">
      <alignment horizontal="left" vertical="center" wrapText="1"/>
      <protection locked="0"/>
    </xf>
    <xf numFmtId="0" fontId="55" fillId="0" borderId="16" xfId="0" applyFont="1" applyBorder="1" applyAlignment="1" applyProtection="1">
      <alignment horizontal="left" vertical="center" wrapText="1"/>
      <protection locked="0"/>
    </xf>
    <xf numFmtId="171" fontId="50" fillId="34" borderId="15" xfId="0" applyNumberFormat="1" applyFont="1" applyFill="1" applyBorder="1" applyAlignment="1">
      <alignment vertical="center" wrapText="1"/>
    </xf>
    <xf numFmtId="171" fontId="51" fillId="33" borderId="10" xfId="0" applyNumberFormat="1" applyFont="1" applyFill="1" applyBorder="1" applyAlignment="1">
      <alignment vertical="center" wrapText="1"/>
    </xf>
    <xf numFmtId="171" fontId="50" fillId="33" borderId="12" xfId="0" applyNumberFormat="1" applyFont="1" applyFill="1" applyBorder="1" applyAlignment="1">
      <alignment vertical="center" wrapText="1"/>
    </xf>
    <xf numFmtId="171" fontId="51" fillId="33" borderId="13" xfId="0" applyNumberFormat="1" applyFont="1" applyFill="1" applyBorder="1" applyAlignment="1">
      <alignment vertical="center" wrapText="1"/>
    </xf>
    <xf numFmtId="171" fontId="50" fillId="0" borderId="15" xfId="0" applyNumberFormat="1" applyFont="1" applyBorder="1" applyAlignment="1" applyProtection="1">
      <alignment vertical="center" wrapText="1"/>
      <protection locked="0"/>
    </xf>
    <xf numFmtId="171" fontId="50" fillId="0" borderId="10" xfId="0" applyNumberFormat="1" applyFont="1" applyBorder="1" applyAlignment="1" applyProtection="1">
      <alignment vertical="center" wrapText="1"/>
      <protection locked="0"/>
    </xf>
    <xf numFmtId="171" fontId="50" fillId="0" borderId="12" xfId="0" applyNumberFormat="1" applyFont="1" applyBorder="1" applyAlignment="1" applyProtection="1">
      <alignment vertical="center" wrapText="1"/>
      <protection locked="0"/>
    </xf>
    <xf numFmtId="171" fontId="50" fillId="0" borderId="11" xfId="0" applyNumberFormat="1" applyFont="1" applyBorder="1" applyAlignment="1" applyProtection="1">
      <alignment vertical="center" wrapText="1"/>
      <protection locked="0"/>
    </xf>
    <xf numFmtId="171" fontId="50" fillId="0" borderId="21" xfId="0" applyNumberFormat="1" applyFont="1" applyBorder="1" applyAlignment="1" applyProtection="1">
      <alignment vertical="center" wrapText="1"/>
      <protection locked="0"/>
    </xf>
    <xf numFmtId="171" fontId="51" fillId="34" borderId="11" xfId="0" applyNumberFormat="1" applyFont="1" applyFill="1" applyBorder="1" applyAlignment="1">
      <alignment vertical="center" wrapText="1"/>
    </xf>
    <xf numFmtId="171" fontId="50" fillId="34" borderId="10" xfId="0" applyNumberFormat="1" applyFont="1" applyFill="1" applyBorder="1" applyAlignment="1">
      <alignment vertical="center" wrapText="1"/>
    </xf>
    <xf numFmtId="171" fontId="50" fillId="34" borderId="12" xfId="0" applyNumberFormat="1" applyFont="1" applyFill="1" applyBorder="1" applyAlignment="1">
      <alignment vertical="center" wrapText="1"/>
    </xf>
    <xf numFmtId="171" fontId="51" fillId="34" borderId="13" xfId="0" applyNumberFormat="1" applyFont="1" applyFill="1" applyBorder="1" applyAlignment="1">
      <alignment vertical="center" wrapText="1"/>
    </xf>
    <xf numFmtId="171" fontId="50" fillId="34" borderId="11" xfId="0" applyNumberFormat="1" applyFont="1" applyFill="1" applyBorder="1" applyAlignment="1">
      <alignment vertical="center" wrapText="1"/>
    </xf>
    <xf numFmtId="171" fontId="50" fillId="34" borderId="21" xfId="0" applyNumberFormat="1" applyFont="1" applyFill="1" applyBorder="1" applyAlignment="1">
      <alignment vertical="center" wrapText="1"/>
    </xf>
    <xf numFmtId="0" fontId="30" fillId="0" borderId="17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54" fillId="0" borderId="15" xfId="0" applyNumberFormat="1" applyFont="1" applyBorder="1" applyAlignment="1" applyProtection="1">
      <alignment horizontal="right"/>
      <protection locked="0"/>
    </xf>
    <xf numFmtId="0" fontId="54" fillId="0" borderId="15" xfId="0" applyFont="1" applyBorder="1" applyAlignment="1" applyProtection="1">
      <alignment horizontal="right"/>
      <protection locked="0"/>
    </xf>
    <xf numFmtId="165" fontId="54" fillId="0" borderId="10" xfId="0" applyNumberFormat="1" applyFont="1" applyBorder="1" applyAlignment="1" applyProtection="1">
      <alignment/>
      <protection locked="0"/>
    </xf>
    <xf numFmtId="165" fontId="30" fillId="0" borderId="21" xfId="0" applyNumberFormat="1" applyFont="1" applyBorder="1" applyAlignment="1" applyProtection="1">
      <alignment/>
      <protection locked="0"/>
    </xf>
    <xf numFmtId="0" fontId="53" fillId="0" borderId="14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6" fontId="54" fillId="0" borderId="26" xfId="0" applyNumberFormat="1" applyFont="1" applyBorder="1" applyAlignment="1">
      <alignment/>
    </xf>
    <xf numFmtId="6" fontId="54" fillId="0" borderId="27" xfId="0" applyNumberFormat="1" applyFont="1" applyBorder="1" applyAlignment="1">
      <alignment/>
    </xf>
    <xf numFmtId="6" fontId="54" fillId="0" borderId="28" xfId="0" applyNumberFormat="1" applyFont="1" applyBorder="1" applyAlignment="1">
      <alignment/>
    </xf>
    <xf numFmtId="6" fontId="54" fillId="0" borderId="29" xfId="0" applyNumberFormat="1" applyFont="1" applyBorder="1" applyAlignment="1">
      <alignment/>
    </xf>
    <xf numFmtId="6" fontId="30" fillId="0" borderId="30" xfId="0" applyNumberFormat="1" applyFont="1" applyBorder="1" applyAlignment="1">
      <alignment/>
    </xf>
    <xf numFmtId="6" fontId="30" fillId="0" borderId="3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SheetLayoutView="100" workbookViewId="0" topLeftCell="A1">
      <selection activeCell="F24" sqref="F24"/>
    </sheetView>
  </sheetViews>
  <sheetFormatPr defaultColWidth="9.140625" defaultRowHeight="15"/>
  <cols>
    <col min="1" max="1" width="29.28125" style="0" customWidth="1"/>
    <col min="2" max="2" width="14.28125" style="1" customWidth="1"/>
    <col min="3" max="3" width="14.28125" style="12" customWidth="1"/>
    <col min="4" max="4" width="16.421875" style="2" customWidth="1"/>
    <col min="5" max="5" width="16.28125" style="12" customWidth="1"/>
    <col min="6" max="6" width="29.28125" style="0" customWidth="1"/>
  </cols>
  <sheetData>
    <row r="1" ht="15.75" thickBot="1"/>
    <row r="2" spans="1:6" ht="15">
      <c r="A2" s="41" t="s">
        <v>27</v>
      </c>
      <c r="B2" s="88"/>
      <c r="C2" s="89"/>
      <c r="D2" s="99" t="s">
        <v>0</v>
      </c>
      <c r="E2" s="100"/>
      <c r="F2" s="65"/>
    </row>
    <row r="3" spans="1:6" ht="15">
      <c r="A3" s="42" t="s">
        <v>28</v>
      </c>
      <c r="B3" s="90"/>
      <c r="C3" s="90"/>
      <c r="D3" s="97" t="s">
        <v>1</v>
      </c>
      <c r="E3" s="98"/>
      <c r="F3" s="73">
        <v>0</v>
      </c>
    </row>
    <row r="4" spans="1:6" ht="15.75" thickBot="1">
      <c r="A4" s="83" t="s">
        <v>23</v>
      </c>
      <c r="B4" s="91"/>
      <c r="C4" s="91"/>
      <c r="D4" s="101" t="s">
        <v>21</v>
      </c>
      <c r="E4" s="102"/>
      <c r="F4" s="73">
        <v>0</v>
      </c>
    </row>
    <row r="5" spans="2:5" s="5" customFormat="1" ht="15.75" thickBot="1">
      <c r="B5" s="3"/>
      <c r="C5" s="11"/>
      <c r="D5" s="4"/>
      <c r="E5" s="11"/>
    </row>
    <row r="6" spans="1:8" ht="15.75">
      <c r="A6" s="92"/>
      <c r="B6" s="94" t="s">
        <v>16</v>
      </c>
      <c r="C6" s="94"/>
      <c r="D6" s="94" t="s">
        <v>24</v>
      </c>
      <c r="E6" s="94"/>
      <c r="F6" s="55"/>
      <c r="H6" s="10"/>
    </row>
    <row r="7" spans="1:6" ht="42" customHeight="1">
      <c r="A7" s="93"/>
      <c r="B7" s="95" t="s">
        <v>17</v>
      </c>
      <c r="C7" s="95"/>
      <c r="D7" s="96" t="s">
        <v>22</v>
      </c>
      <c r="E7" s="96"/>
      <c r="F7" s="43" t="s">
        <v>18</v>
      </c>
    </row>
    <row r="8" spans="1:6" ht="15">
      <c r="A8" s="44"/>
      <c r="B8" s="27" t="s">
        <v>20</v>
      </c>
      <c r="C8" s="28" t="s">
        <v>19</v>
      </c>
      <c r="D8" s="29" t="s">
        <v>20</v>
      </c>
      <c r="E8" s="30" t="s">
        <v>19</v>
      </c>
      <c r="F8" s="45"/>
    </row>
    <row r="9" spans="1:8" ht="15.75">
      <c r="A9" s="54" t="s">
        <v>10</v>
      </c>
      <c r="B9" s="73">
        <v>0</v>
      </c>
      <c r="C9" s="14">
        <f>IF(B9=0,0,+B9/$F$3)</f>
        <v>0</v>
      </c>
      <c r="D9" s="73">
        <v>0</v>
      </c>
      <c r="E9" s="15">
        <f>IF(D9=0,0,+D9/$F$3)</f>
        <v>0</v>
      </c>
      <c r="F9" s="56"/>
      <c r="H9" s="10"/>
    </row>
    <row r="10" spans="1:6" ht="15">
      <c r="A10" s="46" t="s">
        <v>2</v>
      </c>
      <c r="B10" s="73">
        <v>0</v>
      </c>
      <c r="C10" s="14">
        <f>IF(B10=0,0,+B10/$F$3)</f>
        <v>0</v>
      </c>
      <c r="D10" s="73">
        <v>0</v>
      </c>
      <c r="E10" s="15">
        <f>IF(D10=0,0,+D10/$F$3)</f>
        <v>0</v>
      </c>
      <c r="F10" s="57"/>
    </row>
    <row r="11" spans="1:6" ht="15">
      <c r="A11" s="46" t="s">
        <v>3</v>
      </c>
      <c r="B11" s="73">
        <v>0</v>
      </c>
      <c r="C11" s="14">
        <f>IF(B11=0,0,+B11/$F$3)</f>
        <v>0</v>
      </c>
      <c r="D11" s="73">
        <v>0</v>
      </c>
      <c r="E11" s="15">
        <f>IF(D11=0,0,+D11/$F$3)</f>
        <v>0</v>
      </c>
      <c r="F11" s="56"/>
    </row>
    <row r="12" spans="1:6" ht="15.75" thickBot="1">
      <c r="A12" s="46" t="s">
        <v>4</v>
      </c>
      <c r="B12" s="74">
        <v>0</v>
      </c>
      <c r="C12" s="33">
        <f>IF(B12=0,0,+B12/$F$3)</f>
        <v>0</v>
      </c>
      <c r="D12" s="74">
        <v>0</v>
      </c>
      <c r="E12" s="21">
        <f>IF(D12=0,0,+D12/$F$3)</f>
        <v>0</v>
      </c>
      <c r="F12" s="57"/>
    </row>
    <row r="13" spans="1:6" ht="16.5" thickBot="1" thickTop="1">
      <c r="A13" s="40" t="s">
        <v>5</v>
      </c>
      <c r="B13" s="71">
        <f>SUM(B9:B12)</f>
        <v>0</v>
      </c>
      <c r="C13" s="32">
        <f>SUM(C9:C12)</f>
        <v>0</v>
      </c>
      <c r="D13" s="71">
        <f>SUM(D9:D12)</f>
        <v>0</v>
      </c>
      <c r="E13" s="32">
        <f>SUM(E9:E12)</f>
        <v>0</v>
      </c>
      <c r="F13" s="58"/>
    </row>
    <row r="14" spans="1:6" ht="15">
      <c r="A14" s="47" t="s">
        <v>6</v>
      </c>
      <c r="B14" s="81"/>
      <c r="C14" s="19">
        <f aca="true" t="shared" si="0" ref="C14:C23">IF(B14=0,0,+B14/$F$3)</f>
        <v>0</v>
      </c>
      <c r="D14" s="75">
        <v>0</v>
      </c>
      <c r="E14" s="20">
        <f aca="true" t="shared" si="1" ref="E14:E28">IF(D14=0,0,+D14/$F$3)</f>
        <v>0</v>
      </c>
      <c r="F14" s="59"/>
    </row>
    <row r="15" spans="1:6" ht="15">
      <c r="A15" s="46" t="s">
        <v>11</v>
      </c>
      <c r="B15" s="78"/>
      <c r="C15" s="14">
        <f t="shared" si="0"/>
        <v>0</v>
      </c>
      <c r="D15" s="73">
        <v>0</v>
      </c>
      <c r="E15" s="15">
        <f t="shared" si="1"/>
        <v>0</v>
      </c>
      <c r="F15" s="57"/>
    </row>
    <row r="16" spans="1:6" ht="15">
      <c r="A16" s="46" t="s">
        <v>7</v>
      </c>
      <c r="B16" s="78"/>
      <c r="C16" s="14">
        <f t="shared" si="0"/>
        <v>0</v>
      </c>
      <c r="D16" s="73">
        <v>0</v>
      </c>
      <c r="E16" s="15">
        <f t="shared" si="1"/>
        <v>0</v>
      </c>
      <c r="F16" s="57"/>
    </row>
    <row r="17" spans="1:6" ht="15">
      <c r="A17" s="46" t="s">
        <v>8</v>
      </c>
      <c r="B17" s="78"/>
      <c r="C17" s="14">
        <f t="shared" si="0"/>
        <v>0</v>
      </c>
      <c r="D17" s="73">
        <v>0</v>
      </c>
      <c r="E17" s="15">
        <f t="shared" si="1"/>
        <v>0</v>
      </c>
      <c r="F17" s="57"/>
    </row>
    <row r="18" spans="1:6" ht="15.75" thickBot="1">
      <c r="A18" s="49" t="s">
        <v>9</v>
      </c>
      <c r="B18" s="82"/>
      <c r="C18" s="50">
        <f t="shared" si="0"/>
        <v>0</v>
      </c>
      <c r="D18" s="76">
        <v>0</v>
      </c>
      <c r="E18" s="51">
        <f t="shared" si="1"/>
        <v>0</v>
      </c>
      <c r="F18" s="60"/>
    </row>
    <row r="19" spans="1:6" ht="15">
      <c r="A19" s="66"/>
      <c r="B19" s="68"/>
      <c r="C19" s="52">
        <f t="shared" si="0"/>
        <v>0</v>
      </c>
      <c r="D19" s="72">
        <v>0</v>
      </c>
      <c r="E19" s="53">
        <f t="shared" si="1"/>
        <v>0</v>
      </c>
      <c r="F19" s="61"/>
    </row>
    <row r="20" spans="1:6" ht="15">
      <c r="A20" s="67"/>
      <c r="B20" s="78"/>
      <c r="C20" s="14">
        <f t="shared" si="0"/>
        <v>0</v>
      </c>
      <c r="D20" s="73">
        <v>0</v>
      </c>
      <c r="E20" s="15">
        <f t="shared" si="1"/>
        <v>0</v>
      </c>
      <c r="F20" s="56"/>
    </row>
    <row r="21" spans="1:6" ht="15">
      <c r="A21" s="67"/>
      <c r="B21" s="78"/>
      <c r="C21" s="14">
        <f t="shared" si="0"/>
        <v>0</v>
      </c>
      <c r="D21" s="73">
        <v>0</v>
      </c>
      <c r="E21" s="15">
        <f t="shared" si="1"/>
        <v>0</v>
      </c>
      <c r="F21" s="56"/>
    </row>
    <row r="22" spans="1:6" ht="15">
      <c r="A22" s="67"/>
      <c r="B22" s="78"/>
      <c r="C22" s="14">
        <f t="shared" si="0"/>
        <v>0</v>
      </c>
      <c r="D22" s="73">
        <v>0</v>
      </c>
      <c r="E22" s="15">
        <f t="shared" si="1"/>
        <v>0</v>
      </c>
      <c r="F22" s="56"/>
    </row>
    <row r="23" spans="1:6" ht="15.75" thickBot="1">
      <c r="A23" s="67"/>
      <c r="B23" s="79"/>
      <c r="C23" s="33">
        <f t="shared" si="0"/>
        <v>0</v>
      </c>
      <c r="D23" s="74">
        <v>0</v>
      </c>
      <c r="E23" s="21">
        <f t="shared" si="1"/>
        <v>0</v>
      </c>
      <c r="F23" s="56"/>
    </row>
    <row r="24" spans="1:6" ht="25.5" thickBot="1" thickTop="1">
      <c r="A24" s="84" t="s">
        <v>25</v>
      </c>
      <c r="B24" s="80">
        <f>SUM(B19:B23)</f>
        <v>0</v>
      </c>
      <c r="C24" s="34">
        <f>IF(B24=0,0,+B24/$F$3)</f>
        <v>0</v>
      </c>
      <c r="D24" s="71">
        <f>SUM(D19:D23)</f>
        <v>0</v>
      </c>
      <c r="E24" s="34">
        <f t="shared" si="1"/>
        <v>0</v>
      </c>
      <c r="F24" s="60"/>
    </row>
    <row r="25" spans="1:6" ht="15.75" thickBot="1">
      <c r="A25" s="85" t="s">
        <v>29</v>
      </c>
      <c r="B25" s="77">
        <f>SUM(B14:B18)+B24</f>
        <v>0</v>
      </c>
      <c r="C25" s="34">
        <f>IF(B25=0,0,+B25/$F$3)</f>
        <v>0</v>
      </c>
      <c r="D25" s="77">
        <f>SUM(D14:D18)+D24</f>
        <v>0</v>
      </c>
      <c r="E25" s="34">
        <f t="shared" si="1"/>
        <v>0</v>
      </c>
      <c r="F25" s="62"/>
    </row>
    <row r="26" spans="1:6" ht="15">
      <c r="A26" s="38" t="s">
        <v>12</v>
      </c>
      <c r="B26" s="78">
        <f>B13+B25</f>
        <v>0</v>
      </c>
      <c r="C26" s="15">
        <f>IF(B26=0,0,+B26/$F$3)</f>
        <v>0</v>
      </c>
      <c r="D26" s="78">
        <f>D13+D25</f>
        <v>0</v>
      </c>
      <c r="E26" s="17">
        <f t="shared" si="1"/>
        <v>0</v>
      </c>
      <c r="F26" s="57"/>
    </row>
    <row r="27" spans="1:6" ht="15.75" thickBot="1">
      <c r="A27" s="48" t="s">
        <v>13</v>
      </c>
      <c r="B27" s="79">
        <f>F4</f>
        <v>0</v>
      </c>
      <c r="C27" s="21">
        <f>IF(B27=0,0,+B27/$F$3)</f>
        <v>0</v>
      </c>
      <c r="D27" s="79">
        <f>F4</f>
        <v>0</v>
      </c>
      <c r="E27" s="22">
        <f t="shared" si="1"/>
        <v>0</v>
      </c>
      <c r="F27" s="63"/>
    </row>
    <row r="28" spans="1:6" ht="16.5" thickBot="1" thickTop="1">
      <c r="A28" s="40" t="s">
        <v>14</v>
      </c>
      <c r="B28" s="80">
        <f>B27-B26</f>
        <v>0</v>
      </c>
      <c r="C28" s="34">
        <f>IF(B28=0,0,+B28/$F$3)</f>
        <v>0</v>
      </c>
      <c r="D28" s="80">
        <f>D27-D26</f>
        <v>0</v>
      </c>
      <c r="E28" s="34">
        <f t="shared" si="1"/>
        <v>0</v>
      </c>
      <c r="F28" s="58"/>
    </row>
    <row r="29" spans="1:6" s="26" customFormat="1" ht="7.5" customHeight="1" thickBot="1">
      <c r="A29" s="23"/>
      <c r="B29" s="24"/>
      <c r="C29" s="25"/>
      <c r="D29" s="24"/>
      <c r="E29" s="25"/>
      <c r="F29" s="31"/>
    </row>
    <row r="30" spans="1:6" ht="25.5">
      <c r="A30" s="35" t="s">
        <v>15</v>
      </c>
      <c r="B30" s="68"/>
      <c r="C30" s="36"/>
      <c r="D30" s="72">
        <v>0</v>
      </c>
      <c r="E30" s="37">
        <f>IF(D30=0,0,+D30/$F$3)</f>
        <v>0</v>
      </c>
      <c r="F30" s="64"/>
    </row>
    <row r="31" spans="1:6" ht="15">
      <c r="A31" s="38" t="s">
        <v>26</v>
      </c>
      <c r="B31" s="69">
        <f>B26</f>
        <v>0</v>
      </c>
      <c r="C31" s="16">
        <f>C26</f>
        <v>0</v>
      </c>
      <c r="D31" s="69">
        <f>D26+D30</f>
        <v>0</v>
      </c>
      <c r="E31" s="18">
        <f>IF(D31=0,0,+D31/$F$3)</f>
        <v>0</v>
      </c>
      <c r="F31" s="57"/>
    </row>
    <row r="32" spans="1:6" ht="15.75" thickBot="1">
      <c r="A32" s="39" t="s">
        <v>13</v>
      </c>
      <c r="B32" s="70">
        <f>F4</f>
        <v>0</v>
      </c>
      <c r="C32" s="21">
        <f>IF(B32=0,0,+B32/$F$3)</f>
        <v>0</v>
      </c>
      <c r="D32" s="70">
        <f>F4</f>
        <v>0</v>
      </c>
      <c r="E32" s="21">
        <f>IF(D32=0,0,+D32/$F$3)</f>
        <v>0</v>
      </c>
      <c r="F32" s="57"/>
    </row>
    <row r="33" spans="1:6" ht="16.5" thickBot="1" thickTop="1">
      <c r="A33" s="40" t="s">
        <v>14</v>
      </c>
      <c r="B33" s="71">
        <f>B32-B31</f>
        <v>0</v>
      </c>
      <c r="C33" s="34">
        <f>IF(B33=0,0,+B33/$F$3)</f>
        <v>0</v>
      </c>
      <c r="D33" s="71">
        <f>D32-D31</f>
        <v>0</v>
      </c>
      <c r="E33" s="34">
        <f>IF(D33=0,0,+D33/$F$3)</f>
        <v>0</v>
      </c>
      <c r="F33" s="58"/>
    </row>
    <row r="35" ht="15">
      <c r="E35" s="13"/>
    </row>
    <row r="36" spans="1:6" ht="30.75" customHeight="1">
      <c r="A36" s="86"/>
      <c r="B36" s="87"/>
      <c r="C36" s="87"/>
      <c r="D36" s="87"/>
      <c r="E36" s="87"/>
      <c r="F36" s="87"/>
    </row>
    <row r="37" spans="1:6" ht="15">
      <c r="A37" s="6"/>
      <c r="B37" s="7"/>
      <c r="C37" s="11"/>
      <c r="D37" s="4"/>
      <c r="E37" s="11"/>
      <c r="F37" s="5"/>
    </row>
    <row r="38" spans="1:6" ht="15">
      <c r="A38" s="6"/>
      <c r="B38" s="7"/>
      <c r="C38" s="11"/>
      <c r="D38" s="4"/>
      <c r="E38" s="11"/>
      <c r="F38" s="9"/>
    </row>
    <row r="39" ht="15">
      <c r="F39" s="8"/>
    </row>
    <row r="40" ht="15">
      <c r="F40" s="8"/>
    </row>
    <row r="42" ht="15">
      <c r="F42" s="8"/>
    </row>
  </sheetData>
  <sheetProtection password="FBE4" sheet="1" selectLockedCells="1"/>
  <mergeCells count="12">
    <mergeCell ref="D2:E2"/>
    <mergeCell ref="D4:E4"/>
    <mergeCell ref="A36:F36"/>
    <mergeCell ref="B2:C2"/>
    <mergeCell ref="B3:C3"/>
    <mergeCell ref="B4:C4"/>
    <mergeCell ref="A6:A7"/>
    <mergeCell ref="B6:C6"/>
    <mergeCell ref="D6:E6"/>
    <mergeCell ref="B7:C7"/>
    <mergeCell ref="D7:E7"/>
    <mergeCell ref="D3:E3"/>
  </mergeCells>
  <printOptions/>
  <pageMargins left="0.25" right="0.25" top="0.75" bottom="0.75" header="0.3" footer="0.3"/>
  <pageSetup fitToHeight="0" fitToWidth="1" horizontalDpi="600" verticalDpi="600" orientation="portrait" scale="84" r:id="rId1"/>
  <headerFooter>
    <oddHeader>&amp;L&amp;"Arial,Bold"&amp;14Modèle d'évaluation du PEISC - rapport requis sur les paramètres d'évaluation</oddHeader>
    <oddFooter>&amp;L&amp;"Arial,Bold"&amp;10 1. Veuillez indiquer la référence du rapport déposé pour chacun des risques     
2. À l'exception de la simulation de crise inversée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Deposit Insurance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rwhite</dc:creator>
  <cp:keywords/>
  <dc:description/>
  <cp:lastModifiedBy>Melinda Reyes</cp:lastModifiedBy>
  <cp:lastPrinted>2018-06-14T19:30:25Z</cp:lastPrinted>
  <dcterms:created xsi:type="dcterms:W3CDTF">2013-01-08T13:52:46Z</dcterms:created>
  <dcterms:modified xsi:type="dcterms:W3CDTF">2021-03-30T00:18:23Z</dcterms:modified>
  <cp:category/>
  <cp:version/>
  <cp:contentType/>
  <cp:contentStatus/>
</cp:coreProperties>
</file>